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oneenvironmentalvt-my.sharepoint.com/personal/dave_stone-env_com/Documents/Desktop/"/>
    </mc:Choice>
  </mc:AlternateContent>
  <xr:revisionPtr revIDLastSave="0" documentId="8_{9A3D214A-DCCD-46B1-98C0-BAFF6C1B1C3D}" xr6:coauthVersionLast="41" xr6:coauthVersionMax="41" xr10:uidLastSave="{00000000-0000-0000-0000-000000000000}"/>
  <bookViews>
    <workbookView xWindow="1536" yWindow="1536" windowWidth="17280" windowHeight="8964" xr2:uid="{844C606F-8B36-42DF-B589-2CCACAD196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3" i="1"/>
  <c r="F3" i="1" s="1"/>
  <c r="G3" i="1" s="1"/>
  <c r="F4" i="1"/>
  <c r="G4" i="1" s="1"/>
  <c r="C4" i="1"/>
  <c r="B3" i="1"/>
  <c r="C3" i="1" s="1"/>
</calcChain>
</file>

<file path=xl/sharedStrings.xml><?xml version="1.0" encoding="utf-8"?>
<sst xmlns="http://schemas.openxmlformats.org/spreadsheetml/2006/main" count="15" uniqueCount="15">
  <si>
    <t>L (ft)</t>
  </si>
  <si>
    <t>Diam (m)</t>
  </si>
  <si>
    <t>Area (m2)</t>
  </si>
  <si>
    <t>Velocity (m/s)</t>
  </si>
  <si>
    <t>Flow (m3/s)</t>
  </si>
  <si>
    <t>Flow (lps)</t>
  </si>
  <si>
    <t>JBT05 flow measurement with 2150 AV, March 21, 2019 at 14:33</t>
  </si>
  <si>
    <t>Assumes flow cross section = 8" pipe diameter</t>
  </si>
  <si>
    <t>20150 flow (lps)</t>
  </si>
  <si>
    <t>Assumes flow cross section somehow (incorrectly) based on level measurement, which exceeds top of pipe</t>
  </si>
  <si>
    <t>calc. 1</t>
  </si>
  <si>
    <t>calc. 2</t>
  </si>
  <si>
    <t>calc 1</t>
  </si>
  <si>
    <t>calc 2</t>
  </si>
  <si>
    <t>SO IT LOOKS LIKE THE 2150 AT JBT05 IS CORRECTLY CALCULATING AREA IN ITS FLOW CALCULATION. WE SHOULD REPEAT THE LEVEL MEASUREMENT WHEN THE LEVEL FALLS BECAUSE OUR MEASUREMENT ON 3/21/19 WAS ROUGH. IT WILL MAKE A DIFFERENCE WHEN THE OUTLET PIPE IS NOT FULL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</si>
</sst>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0"/>
    <numFmt numFmtId="166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20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0" fillId="0" borderId="0" xfId="0" applyFon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37F16-DB24-4058-AF81-F0D83A3FF084}">
  <dimension ref="A1:I9"/>
  <sheetViews>
    <sheetView tabSelected="1" workbookViewId="0">
      <selection activeCell="J8" sqref="J8:J9"/>
    </sheetView>
  </sheetViews>
  <sheetFormatPr defaultRowHeight="14.4" x14ac:dyDescent="0.3"/>
  <cols>
    <col min="5" max="5" width="12.21875" bestFit="1" customWidth="1"/>
    <col min="6" max="6" width="10.5546875" bestFit="1" customWidth="1"/>
  </cols>
  <sheetData>
    <row r="1" spans="1:9" x14ac:dyDescent="0.3">
      <c r="B1" t="s">
        <v>6</v>
      </c>
    </row>
    <row r="2" spans="1:9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I2" t="s">
        <v>8</v>
      </c>
    </row>
    <row r="3" spans="1:9" x14ac:dyDescent="0.3">
      <c r="A3" t="s">
        <v>10</v>
      </c>
      <c r="B3" s="2">
        <f>8/12</f>
        <v>0.66666666666666663</v>
      </c>
      <c r="C3" s="2">
        <f>B3/3.281</f>
        <v>0.20319008432388497</v>
      </c>
      <c r="D3" s="2">
        <f>PI()*(C3/2)^2</f>
        <v>3.2426113796312481E-2</v>
      </c>
      <c r="E3">
        <v>0.13900000000000001</v>
      </c>
      <c r="F3" s="1">
        <f>D3*E3</f>
        <v>4.5072298176874349E-3</v>
      </c>
      <c r="G3" s="5">
        <f>F3*1000</f>
        <v>4.5072298176874348</v>
      </c>
      <c r="I3" s="6">
        <v>4.5199999999999996</v>
      </c>
    </row>
    <row r="4" spans="1:9" x14ac:dyDescent="0.3">
      <c r="A4" t="s">
        <v>11</v>
      </c>
      <c r="B4">
        <v>1.629</v>
      </c>
      <c r="C4" s="2">
        <f>B4/3.281</f>
        <v>0.49649497104541296</v>
      </c>
      <c r="D4" s="2">
        <f>PI()*(C4/2)^2</f>
        <v>0.19360634634126106</v>
      </c>
      <c r="E4">
        <v>0.13900000000000001</v>
      </c>
      <c r="F4" s="1">
        <f>D4*E4</f>
        <v>2.6911282141435289E-2</v>
      </c>
      <c r="G4" s="3">
        <f>F4*1000</f>
        <v>26.91128214143529</v>
      </c>
      <c r="I4" s="7">
        <v>4.5199999999999996</v>
      </c>
    </row>
    <row r="5" spans="1:9" x14ac:dyDescent="0.3">
      <c r="C5" s="2"/>
      <c r="D5" s="2"/>
      <c r="F5" s="1"/>
      <c r="G5" s="3"/>
    </row>
    <row r="6" spans="1:9" x14ac:dyDescent="0.3">
      <c r="A6" t="s">
        <v>12</v>
      </c>
      <c r="B6" s="4" t="s">
        <v>7</v>
      </c>
      <c r="C6" s="2"/>
      <c r="D6" s="2"/>
      <c r="F6" s="1"/>
      <c r="G6" s="2"/>
    </row>
    <row r="7" spans="1:9" x14ac:dyDescent="0.3">
      <c r="A7" t="s">
        <v>13</v>
      </c>
      <c r="B7" t="s">
        <v>9</v>
      </c>
    </row>
    <row r="9" spans="1:9" ht="61.2" customHeight="1" x14ac:dyDescent="0.3">
      <c r="A9" s="8" t="s">
        <v>14</v>
      </c>
      <c r="B9" s="8"/>
      <c r="C9" s="8"/>
      <c r="D9" s="8"/>
      <c r="E9" s="8"/>
      <c r="F9" s="8"/>
      <c r="G9" s="8"/>
      <c r="H9" s="8"/>
      <c r="I9" s="8"/>
    </row>
  </sheetData>
  <mergeCells count="1">
    <mergeCell ref="A9:I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Braun</dc:creator>
  <cp:lastModifiedBy>Dave Braun</cp:lastModifiedBy>
  <dcterms:created xsi:type="dcterms:W3CDTF">2019-03-31T23:08:29Z</dcterms:created>
  <dcterms:modified xsi:type="dcterms:W3CDTF">2019-04-01T04:10:10Z</dcterms:modified>
</cp:coreProperties>
</file>